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h\Desktop\"/>
    </mc:Choice>
  </mc:AlternateContent>
  <xr:revisionPtr revIDLastSave="0" documentId="8_{21958F89-0C3B-4CDA-975E-74C1B3140D05}" xr6:coauthVersionLast="47" xr6:coauthVersionMax="47" xr10:uidLastSave="{00000000-0000-0000-0000-000000000000}"/>
  <bookViews>
    <workbookView xWindow="4180" yWindow="2800" windowWidth="19200" windowHeight="18800" xr2:uid="{0BB6F0B3-6428-41E4-BD85-B2FBCCC2DC53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G20" i="1" s="1"/>
  <c r="C19" i="1"/>
  <c r="G19" i="1" s="1"/>
  <c r="E15" i="1"/>
  <c r="C15" i="1"/>
  <c r="C13" i="1"/>
  <c r="E12" i="1"/>
  <c r="C12" i="1"/>
  <c r="K7" i="1"/>
  <c r="G7" i="1"/>
  <c r="E7" i="1"/>
  <c r="C7" i="1"/>
  <c r="M7" i="1" s="1"/>
  <c r="G15" i="1" l="1"/>
  <c r="I15" i="1" s="1"/>
  <c r="E16" i="1" s="1"/>
  <c r="G12" i="1"/>
  <c r="I12" i="1" s="1"/>
  <c r="E13" i="1" s="1"/>
  <c r="G13" i="1" s="1"/>
  <c r="C16" i="1" s="1"/>
  <c r="G16" i="1" s="1"/>
  <c r="I7" i="1"/>
</calcChain>
</file>

<file path=xl/sharedStrings.xml><?xml version="1.0" encoding="utf-8"?>
<sst xmlns="http://schemas.openxmlformats.org/spreadsheetml/2006/main" count="33" uniqueCount="19">
  <si>
    <t>A회사 투자주식 원가</t>
    <phoneticPr fontId="2" type="noConversion"/>
  </si>
  <si>
    <t>B회사 자본 공정가치</t>
    <phoneticPr fontId="2" type="noConversion"/>
  </si>
  <si>
    <t>지분율</t>
    <phoneticPr fontId="2" type="noConversion"/>
  </si>
  <si>
    <t>영업권 상각년수</t>
    <phoneticPr fontId="2" type="noConversion"/>
  </si>
  <si>
    <t>영업권 상각 =</t>
    <phoneticPr fontId="2" type="noConversion"/>
  </si>
  <si>
    <t>-</t>
    <phoneticPr fontId="2" type="noConversion"/>
  </si>
  <si>
    <t>x</t>
    <phoneticPr fontId="2" type="noConversion"/>
  </si>
  <si>
    <t>=</t>
    <phoneticPr fontId="2" type="noConversion"/>
  </si>
  <si>
    <t>/</t>
    <phoneticPr fontId="2" type="noConversion"/>
  </si>
  <si>
    <t>2021년 B회사 당기순이익</t>
    <phoneticPr fontId="2" type="noConversion"/>
  </si>
  <si>
    <t>2022년 B회사 당기순이익</t>
    <phoneticPr fontId="2" type="noConversion"/>
  </si>
  <si>
    <t>2021년 지분법이익 =</t>
    <phoneticPr fontId="2" type="noConversion"/>
  </si>
  <si>
    <t>2021년 투자주식 =</t>
    <phoneticPr fontId="2" type="noConversion"/>
  </si>
  <si>
    <t>+</t>
    <phoneticPr fontId="2" type="noConversion"/>
  </si>
  <si>
    <t>2022년 지분법이익 =</t>
    <phoneticPr fontId="2" type="noConversion"/>
  </si>
  <si>
    <t>2022년 투자주식 =</t>
    <phoneticPr fontId="2" type="noConversion"/>
  </si>
  <si>
    <t>이익잉여금을 비지배지분 대체</t>
    <phoneticPr fontId="2" type="noConversion"/>
  </si>
  <si>
    <t>2021년</t>
    <phoneticPr fontId="2" type="noConversion"/>
  </si>
  <si>
    <t>2022년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</si>
</sst>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C000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sz val="11"/>
      <color theme="4" tint="0.39997558519241921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rgb="FF92D05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rgb="FF00B0F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5" tint="0.59999389629810485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9" tint="0.59999389629810485"/>
      <name val="맑은 고딕"/>
      <family val="3"/>
      <charset val="129"/>
      <scheme val="minor"/>
    </font>
    <font>
      <b/>
      <sz val="12"/>
      <color theme="9" tint="0.59999389629810485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9" fontId="5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4" fillId="2" borderId="1" xfId="0" quotePrefix="1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4" fillId="2" borderId="1" xfId="0" quotePrefix="1" applyNumberFormat="1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176" fontId="11" fillId="2" borderId="1" xfId="0" quotePrefix="1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4" fillId="2" borderId="1" xfId="0" quotePrefix="1" applyNumberFormat="1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176" fontId="18" fillId="2" borderId="1" xfId="0" quotePrefix="1" applyNumberFormat="1" applyFont="1" applyFill="1" applyBorder="1" applyAlignment="1">
      <alignment horizontal="center" vertical="center" shrinkToFit="1"/>
    </xf>
    <xf numFmtId="9" fontId="16" fillId="2" borderId="1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C78B-9FE8-4F4A-B97C-8452957C484B}">
  <dimension ref="B2:M20"/>
  <sheetViews>
    <sheetView tabSelected="1" workbookViewId="0">
      <selection activeCell="B2" sqref="B2"/>
    </sheetView>
  </sheetViews>
  <sheetFormatPr defaultRowHeight="17.5" x14ac:dyDescent="0.45"/>
  <cols>
    <col min="1" max="1" width="8.6640625" style="5"/>
    <col min="2" max="2" width="26.75" style="1" customWidth="1"/>
    <col min="3" max="3" width="8.6640625" style="1"/>
    <col min="4" max="4" width="2.25" style="3" customWidth="1"/>
    <col min="5" max="5" width="8.6640625" style="1"/>
    <col min="6" max="6" width="2.25" style="3" customWidth="1"/>
    <col min="7" max="7" width="8.6640625" style="1"/>
    <col min="8" max="8" width="2.25" style="3" customWidth="1"/>
    <col min="9" max="9" width="8.6640625" style="1"/>
    <col min="10" max="10" width="2.25" style="3" customWidth="1"/>
    <col min="11" max="11" width="8.6640625" style="1"/>
    <col min="12" max="12" width="2.25" style="4" customWidth="1"/>
    <col min="13" max="13" width="8.6640625" style="1"/>
    <col min="14" max="16384" width="8.6640625" style="5"/>
  </cols>
  <sheetData>
    <row r="2" spans="2:13" x14ac:dyDescent="0.45">
      <c r="B2" s="1" t="s">
        <v>0</v>
      </c>
      <c r="C2" s="2">
        <v>90000</v>
      </c>
    </row>
    <row r="3" spans="2:13" x14ac:dyDescent="0.45">
      <c r="B3" s="1" t="s">
        <v>1</v>
      </c>
      <c r="C3" s="1">
        <v>100000</v>
      </c>
    </row>
    <row r="4" spans="2:13" x14ac:dyDescent="0.45">
      <c r="B4" s="1" t="s">
        <v>2</v>
      </c>
      <c r="C4" s="6">
        <v>0.8</v>
      </c>
    </row>
    <row r="5" spans="2:13" x14ac:dyDescent="0.45">
      <c r="B5" s="1" t="s">
        <v>3</v>
      </c>
      <c r="C5" s="7">
        <v>20</v>
      </c>
    </row>
    <row r="7" spans="2:13" x14ac:dyDescent="0.45">
      <c r="B7" s="8" t="s">
        <v>4</v>
      </c>
      <c r="C7" s="2">
        <f>C2</f>
        <v>90000</v>
      </c>
      <c r="D7" s="9" t="s">
        <v>5</v>
      </c>
      <c r="E7" s="1">
        <f>C3</f>
        <v>100000</v>
      </c>
      <c r="F7" s="10" t="s">
        <v>6</v>
      </c>
      <c r="G7" s="6">
        <f>C4</f>
        <v>0.8</v>
      </c>
      <c r="H7" s="9" t="s">
        <v>7</v>
      </c>
      <c r="I7" s="1">
        <f>C7-E7*G7</f>
        <v>10000</v>
      </c>
      <c r="J7" s="3" t="s">
        <v>8</v>
      </c>
      <c r="K7" s="7">
        <f>C5</f>
        <v>20</v>
      </c>
      <c r="L7" s="11" t="s">
        <v>7</v>
      </c>
      <c r="M7" s="12">
        <f>(C7-E7*G7)/K7</f>
        <v>500</v>
      </c>
    </row>
    <row r="9" spans="2:13" x14ac:dyDescent="0.45">
      <c r="B9" s="1" t="s">
        <v>9</v>
      </c>
      <c r="C9" s="13">
        <v>10000</v>
      </c>
    </row>
    <row r="10" spans="2:13" x14ac:dyDescent="0.45">
      <c r="B10" s="1" t="s">
        <v>10</v>
      </c>
      <c r="C10" s="1">
        <v>20000</v>
      </c>
    </row>
    <row r="12" spans="2:13" x14ac:dyDescent="0.45">
      <c r="B12" s="14" t="s">
        <v>11</v>
      </c>
      <c r="C12" s="13">
        <f>$C$9</f>
        <v>10000</v>
      </c>
      <c r="D12" s="10" t="s">
        <v>6</v>
      </c>
      <c r="E12" s="6">
        <f>$C$4</f>
        <v>0.8</v>
      </c>
      <c r="F12" s="15" t="s">
        <v>5</v>
      </c>
      <c r="G12" s="12">
        <f>$M$7</f>
        <v>500</v>
      </c>
      <c r="H12" s="16" t="s">
        <v>7</v>
      </c>
      <c r="I12" s="17">
        <f>C12*E12-G12</f>
        <v>7500</v>
      </c>
    </row>
    <row r="13" spans="2:13" x14ac:dyDescent="0.45">
      <c r="B13" s="14" t="s">
        <v>12</v>
      </c>
      <c r="C13" s="2">
        <f>$C$2</f>
        <v>90000</v>
      </c>
      <c r="D13" s="18" t="s">
        <v>13</v>
      </c>
      <c r="E13" s="17">
        <f>$I$12</f>
        <v>7500</v>
      </c>
      <c r="F13" s="9" t="s">
        <v>7</v>
      </c>
      <c r="G13" s="19">
        <f>C13+E13</f>
        <v>97500</v>
      </c>
      <c r="H13" s="16"/>
      <c r="I13" s="17"/>
    </row>
    <row r="15" spans="2:13" x14ac:dyDescent="0.45">
      <c r="B15" s="14" t="s">
        <v>14</v>
      </c>
      <c r="C15" s="20">
        <f>$C$10</f>
        <v>20000</v>
      </c>
      <c r="D15" s="10" t="s">
        <v>6</v>
      </c>
      <c r="E15" s="6">
        <f>$C$4</f>
        <v>0.8</v>
      </c>
      <c r="F15" s="15" t="s">
        <v>5</v>
      </c>
      <c r="G15" s="12">
        <f>$M$7</f>
        <v>500</v>
      </c>
      <c r="H15" s="16" t="s">
        <v>7</v>
      </c>
      <c r="I15" s="21">
        <f>C15*E15-G15</f>
        <v>15500</v>
      </c>
    </row>
    <row r="16" spans="2:13" x14ac:dyDescent="0.45">
      <c r="B16" s="14" t="s">
        <v>15</v>
      </c>
      <c r="C16" s="19">
        <f>G13</f>
        <v>97500</v>
      </c>
      <c r="D16" s="22" t="s">
        <v>13</v>
      </c>
      <c r="E16" s="21">
        <f>I15</f>
        <v>15500</v>
      </c>
      <c r="F16" s="9" t="s">
        <v>7</v>
      </c>
      <c r="G16" s="20">
        <f>C16+E16</f>
        <v>113000</v>
      </c>
      <c r="H16" s="16"/>
      <c r="I16" s="17"/>
    </row>
    <row r="18" spans="2:7" x14ac:dyDescent="0.45">
      <c r="B18" s="1" t="s">
        <v>16</v>
      </c>
    </row>
    <row r="19" spans="2:7" x14ac:dyDescent="0.45">
      <c r="B19" s="1" t="s">
        <v>17</v>
      </c>
      <c r="C19" s="13">
        <f>$C$9</f>
        <v>10000</v>
      </c>
      <c r="D19" s="3" t="s">
        <v>6</v>
      </c>
      <c r="E19" s="23">
        <v>0.2</v>
      </c>
      <c r="F19" s="9" t="s">
        <v>7</v>
      </c>
      <c r="G19" s="1">
        <f>C19*E19</f>
        <v>2000</v>
      </c>
    </row>
    <row r="20" spans="2:7" x14ac:dyDescent="0.45">
      <c r="B20" s="1" t="s">
        <v>18</v>
      </c>
      <c r="C20" s="1">
        <f>$C$10</f>
        <v>20000</v>
      </c>
      <c r="D20" s="3" t="s">
        <v>6</v>
      </c>
      <c r="E20" s="23">
        <v>0.2</v>
      </c>
      <c r="F20" s="9" t="s">
        <v>7</v>
      </c>
      <c r="G20" s="1">
        <f>C20*E20</f>
        <v>4000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Seong Ho Song</dc:creator>
  <cp:lastModifiedBy>Seong Ho Song</cp:lastModifiedBy>
  <dcterms:created xsi:type="dcterms:W3CDTF">2025-03-09T11:53:37Z</dcterms:created>
  <dcterms:modified xsi:type="dcterms:W3CDTF">2025-03-09T11:53:49Z</dcterms:modified>
</cp:coreProperties>
</file>